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Quý I" sheetId="1" r:id="rId1"/>
    <sheet name="Quý II" sheetId="2" r:id="rId2"/>
    <sheet name="Sheet2" sheetId="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2" l="1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D23" i="2"/>
  <c r="H14" i="2"/>
  <c r="D14" i="2"/>
  <c r="D10" i="2" s="1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F10" i="1" l="1"/>
  <c r="G10" i="1"/>
  <c r="G21" i="1" s="1"/>
  <c r="I10" i="1"/>
  <c r="I21" i="1" s="1"/>
  <c r="J10" i="1"/>
  <c r="K10" i="1"/>
  <c r="K21" i="1" s="1"/>
  <c r="L10" i="1"/>
  <c r="L21" i="1" s="1"/>
  <c r="M10" i="1"/>
  <c r="M21" i="1" s="1"/>
  <c r="N10" i="1"/>
  <c r="O10" i="1"/>
  <c r="P10" i="1"/>
  <c r="P21" i="1" s="1"/>
  <c r="Q10" i="1"/>
  <c r="Q21" i="1" s="1"/>
  <c r="R10" i="1"/>
  <c r="F21" i="1"/>
  <c r="J21" i="1"/>
  <c r="N21" i="1"/>
  <c r="O21" i="1"/>
  <c r="R21" i="1"/>
  <c r="H12" i="1"/>
  <c r="H13" i="1"/>
  <c r="H14" i="1"/>
  <c r="H15" i="1"/>
  <c r="H16" i="1"/>
  <c r="H17" i="1"/>
  <c r="H18" i="1"/>
  <c r="H11" i="1"/>
  <c r="H10" i="1" s="1"/>
  <c r="H21" i="1" s="1"/>
  <c r="D12" i="1"/>
  <c r="D13" i="1"/>
  <c r="D14" i="1"/>
  <c r="D15" i="1"/>
  <c r="D16" i="1"/>
  <c r="D17" i="1"/>
  <c r="D18" i="1"/>
  <c r="D11" i="1"/>
  <c r="D19" i="1"/>
  <c r="D20" i="1"/>
  <c r="E10" i="1" l="1"/>
  <c r="E21" i="1" s="1"/>
  <c r="D10" i="1"/>
  <c r="D21" i="1" s="1"/>
</calcChain>
</file>

<file path=xl/sharedStrings.xml><?xml version="1.0" encoding="utf-8"?>
<sst xmlns="http://schemas.openxmlformats.org/spreadsheetml/2006/main" count="98" uniqueCount="45">
  <si>
    <t>STT</t>
  </si>
  <si>
    <t>Tổng số</t>
  </si>
  <si>
    <t>Nộp trực tuyến</t>
  </si>
  <si>
    <t>Trong đó</t>
  </si>
  <si>
    <t>Tổng số hồ sơ tiếp nhận</t>
  </si>
  <si>
    <t>Mức dịch vụ (3,4)</t>
  </si>
  <si>
    <t>Lĩnh vực/TTHC</t>
  </si>
  <si>
    <t xml:space="preserve">Tổng số </t>
  </si>
  <si>
    <t>Hồ sơ đã giải quyết</t>
  </si>
  <si>
    <t>Đúng hạn</t>
  </si>
  <si>
    <t>Quá hạn</t>
  </si>
  <si>
    <t>Hồ sơ đang giải quyết</t>
  </si>
  <si>
    <t>Trong hạn</t>
  </si>
  <si>
    <t>Hồ sơ đang tạm dừng</t>
  </si>
  <si>
    <t>Hồ sơ không đủ đk giải quyết, hủy...</t>
  </si>
  <si>
    <t>Nộp trực tiếp, qua hệ thống BCCI</t>
  </si>
  <si>
    <t>Từ kỳ trước</t>
  </si>
  <si>
    <t>Trước hạn</t>
  </si>
  <si>
    <t>Trực tiếp</t>
  </si>
  <si>
    <t>Trực tuyến</t>
  </si>
  <si>
    <t xml:space="preserve">BÁO CÁO
 KẾT QUẢ GIẢI QUYẾT TTHC, THỰC HIỆN DỊCH VỤ CÔNG TRỰC TUYẾN </t>
  </si>
  <si>
    <t>2. Số lượng dịch vụ công trực tuyến</t>
  </si>
  <si>
    <t>-</t>
  </si>
  <si>
    <t>1. Kết quả giải quyết TTHC</t>
  </si>
  <si>
    <t>UBND PHƯỜNG DƯƠNG NỘI</t>
  </si>
  <si>
    <t>Kỳ báo cáo: Quý I/2022</t>
  </si>
  <si>
    <t>Tư pháp - Hộ tịch</t>
  </si>
  <si>
    <t>Nội vụ</t>
  </si>
  <si>
    <t>Khai sinh</t>
  </si>
  <si>
    <t>Khai tử</t>
  </si>
  <si>
    <t>Kết hôn</t>
  </si>
  <si>
    <t>Đăng ký giám hộ</t>
  </si>
  <si>
    <t>Cấp giấy XNTTHN</t>
  </si>
  <si>
    <t xml:space="preserve">Cấp bản sao trích lục </t>
  </si>
  <si>
    <t>Đăng ký nhận, cha, mẹ, con</t>
  </si>
  <si>
    <t>Thay đổi, cải chính, bổ sung hộ tịch</t>
  </si>
  <si>
    <t>Thi đua-khen thưởng</t>
  </si>
  <si>
    <t>Tổng số TTHC thuộc thẩm quyền giải quyết của đơn vị: 163</t>
  </si>
  <si>
    <t>Tổng số DVC trực tuyến mức độ 3:  92</t>
  </si>
  <si>
    <t xml:space="preserve"> </t>
  </si>
  <si>
    <t>Chứng thực</t>
  </si>
  <si>
    <t xml:space="preserve">       UBND QUẬN HÀ ĐÔNG</t>
  </si>
  <si>
    <t>Thương binh- Xã hội</t>
  </si>
  <si>
    <t>Bảo trợ xã hội</t>
  </si>
  <si>
    <t>Kỳ báo cáo: Quý II/2022 ( Từ ngày 16/3 đến ngày 15/6/2022)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</si>
</sst>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i/>
      <sz val="10"/>
      <color theme="1"/>
      <name val="Times New Roman"/>
      <family val="1"/>
      <charset val="163"/>
    </font>
    <font>
      <i/>
      <sz val="10"/>
      <color theme="1"/>
      <name val="Times New Roman"/>
      <family val="1"/>
      <charset val="163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color theme="1"/>
      <name val="Times New Roman"/>
      <family val="1"/>
      <charset val="163"/>
    </font>
    <font>
      <i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3"/>
    </font>
    <font>
      <i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5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14" fillId="0" borderId="5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3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quotePrefix="1" applyFont="1" applyAlignment="1">
      <alignment horizontal="right" vertical="center"/>
    </xf>
    <xf numFmtId="0" fontId="10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1" fillId="0" borderId="1" xfId="1" applyFont="1" applyBorder="1" applyAlignment="1">
      <alignment horizontal="left"/>
    </xf>
    <xf numFmtId="0" fontId="14" fillId="0" borderId="1" xfId="1" applyFont="1" applyBorder="1" applyAlignment="1">
      <alignment horizontal="left"/>
    </xf>
    <xf numFmtId="0" fontId="17" fillId="0" borderId="1" xfId="1" applyFont="1" applyBorder="1" applyAlignment="1">
      <alignment horizontal="left"/>
    </xf>
    <xf numFmtId="0" fontId="17" fillId="0" borderId="2" xfId="1" applyFont="1" applyBorder="1" applyAlignment="1">
      <alignment horizontal="left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0" xfId="0" applyFont="1" applyAlignment="1">
      <alignment horizontal="left"/>
    </xf>
    <xf numFmtId="0" fontId="18" fillId="0" borderId="1" xfId="1" applyFont="1" applyBorder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topLeftCell="A11" zoomScaleNormal="100" workbookViewId="0">
      <selection activeCell="B26" sqref="B26:E26"/>
    </sheetView>
  </sheetViews>
  <sheetFormatPr defaultColWidth="9.140625" defaultRowHeight="18.75" x14ac:dyDescent="0.3"/>
  <cols>
    <col min="1" max="1" width="4.85546875" style="1" customWidth="1"/>
    <col min="2" max="2" width="34.42578125" style="1" bestFit="1" customWidth="1"/>
    <col min="3" max="3" width="14.5703125" style="2" bestFit="1" customWidth="1"/>
    <col min="4" max="4" width="9.85546875" style="1" customWidth="1"/>
    <col min="5" max="5" width="8" style="1" customWidth="1"/>
    <col min="6" max="6" width="8.7109375" style="1" customWidth="1"/>
    <col min="7" max="7" width="7" style="1" customWidth="1"/>
    <col min="8" max="8" width="11.7109375" style="1" customWidth="1"/>
    <col min="9" max="12" width="7" style="1" customWidth="1"/>
    <col min="13" max="13" width="8.28515625" style="1" customWidth="1"/>
    <col min="14" max="17" width="7" style="1" customWidth="1"/>
    <col min="18" max="18" width="8.7109375" style="1" customWidth="1"/>
    <col min="19" max="16384" width="9.140625" style="1"/>
  </cols>
  <sheetData>
    <row r="1" spans="1:18" x14ac:dyDescent="0.3">
      <c r="A1" s="11" t="s">
        <v>41</v>
      </c>
      <c r="B1" s="24"/>
    </row>
    <row r="2" spans="1:18" x14ac:dyDescent="0.3">
      <c r="A2" s="12" t="s">
        <v>24</v>
      </c>
    </row>
    <row r="3" spans="1:18" ht="39" customHeight="1" x14ac:dyDescent="0.3">
      <c r="A3" s="56" t="s">
        <v>20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</row>
    <row r="4" spans="1:18" ht="21.75" customHeight="1" x14ac:dyDescent="0.3">
      <c r="A4" s="53" t="s">
        <v>25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</row>
    <row r="5" spans="1:18" ht="21.75" customHeight="1" x14ac:dyDescent="0.3">
      <c r="A5" s="55" t="s">
        <v>23</v>
      </c>
      <c r="B5" s="55"/>
      <c r="C5" s="55"/>
      <c r="D5" s="55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18" ht="18.75" customHeight="1" x14ac:dyDescent="0.3">
      <c r="A6" s="71" t="s">
        <v>0</v>
      </c>
      <c r="B6" s="71" t="s">
        <v>6</v>
      </c>
      <c r="C6" s="74" t="s">
        <v>5</v>
      </c>
      <c r="D6" s="57" t="s">
        <v>4</v>
      </c>
      <c r="E6" s="58"/>
      <c r="F6" s="58"/>
      <c r="G6" s="58"/>
      <c r="H6" s="61" t="s">
        <v>8</v>
      </c>
      <c r="I6" s="62"/>
      <c r="J6" s="62"/>
      <c r="K6" s="62"/>
      <c r="L6" s="62"/>
      <c r="M6" s="63"/>
      <c r="N6" s="61" t="s">
        <v>11</v>
      </c>
      <c r="O6" s="62"/>
      <c r="P6" s="62"/>
      <c r="Q6" s="64" t="s">
        <v>13</v>
      </c>
      <c r="R6" s="64" t="s">
        <v>14</v>
      </c>
    </row>
    <row r="7" spans="1:18" s="2" customFormat="1" ht="20.25" customHeight="1" x14ac:dyDescent="0.3">
      <c r="A7" s="72"/>
      <c r="B7" s="72"/>
      <c r="C7" s="75"/>
      <c r="D7" s="51" t="s">
        <v>1</v>
      </c>
      <c r="E7" s="68" t="s">
        <v>3</v>
      </c>
      <c r="F7" s="69"/>
      <c r="G7" s="70"/>
      <c r="H7" s="59" t="s">
        <v>7</v>
      </c>
      <c r="I7" s="68" t="s">
        <v>3</v>
      </c>
      <c r="J7" s="69"/>
      <c r="K7" s="69"/>
      <c r="L7" s="69"/>
      <c r="M7" s="70"/>
      <c r="N7" s="59" t="s">
        <v>7</v>
      </c>
      <c r="O7" s="67" t="s">
        <v>3</v>
      </c>
      <c r="P7" s="67"/>
      <c r="Q7" s="65"/>
      <c r="R7" s="65"/>
    </row>
    <row r="8" spans="1:18" s="3" customFormat="1" ht="50.25" customHeight="1" x14ac:dyDescent="0.3">
      <c r="A8" s="73"/>
      <c r="B8" s="73"/>
      <c r="C8" s="76"/>
      <c r="D8" s="52"/>
      <c r="E8" s="6" t="s">
        <v>2</v>
      </c>
      <c r="F8" s="6" t="s">
        <v>15</v>
      </c>
      <c r="G8" s="6" t="s">
        <v>16</v>
      </c>
      <c r="H8" s="60"/>
      <c r="I8" s="6" t="s">
        <v>17</v>
      </c>
      <c r="J8" s="6" t="s">
        <v>9</v>
      </c>
      <c r="K8" s="6" t="s">
        <v>10</v>
      </c>
      <c r="L8" s="6" t="s">
        <v>18</v>
      </c>
      <c r="M8" s="6" t="s">
        <v>19</v>
      </c>
      <c r="N8" s="60"/>
      <c r="O8" s="6" t="s">
        <v>12</v>
      </c>
      <c r="P8" s="6" t="s">
        <v>10</v>
      </c>
      <c r="Q8" s="66"/>
      <c r="R8" s="66"/>
    </row>
    <row r="9" spans="1:18" ht="24" customHeight="1" x14ac:dyDescent="0.3">
      <c r="A9" s="44">
        <v>1</v>
      </c>
      <c r="B9" s="46" t="s">
        <v>40</v>
      </c>
      <c r="C9" s="45">
        <v>2</v>
      </c>
      <c r="D9" s="38">
        <v>445</v>
      </c>
      <c r="E9" s="43">
        <v>0</v>
      </c>
      <c r="F9" s="43">
        <v>445</v>
      </c>
      <c r="G9" s="43">
        <v>0</v>
      </c>
      <c r="H9" s="39">
        <v>445</v>
      </c>
      <c r="I9" s="36">
        <v>378</v>
      </c>
      <c r="J9" s="36">
        <v>67</v>
      </c>
      <c r="K9" s="36">
        <v>0</v>
      </c>
      <c r="L9" s="36">
        <v>445</v>
      </c>
      <c r="M9" s="36">
        <v>0</v>
      </c>
      <c r="N9" s="39">
        <v>0</v>
      </c>
      <c r="O9" s="36">
        <v>0</v>
      </c>
      <c r="P9" s="36">
        <v>0</v>
      </c>
      <c r="Q9" s="39">
        <v>0</v>
      </c>
      <c r="R9" s="39">
        <v>0</v>
      </c>
    </row>
    <row r="10" spans="1:18" ht="24" customHeight="1" x14ac:dyDescent="0.3">
      <c r="A10" s="35">
        <v>2</v>
      </c>
      <c r="B10" s="27" t="s">
        <v>26</v>
      </c>
      <c r="C10" s="22"/>
      <c r="D10" s="38">
        <f>SUM(D11:D18)</f>
        <v>399</v>
      </c>
      <c r="E10" s="38">
        <f>SUM(E11:E18)</f>
        <v>389</v>
      </c>
      <c r="F10" s="38">
        <f t="shared" ref="F10:R10" si="0">SUM(F11:F18)</f>
        <v>0</v>
      </c>
      <c r="G10" s="38">
        <f t="shared" si="0"/>
        <v>10</v>
      </c>
      <c r="H10" s="38">
        <f t="shared" si="0"/>
        <v>371</v>
      </c>
      <c r="I10" s="38">
        <f t="shared" si="0"/>
        <v>106</v>
      </c>
      <c r="J10" s="38">
        <f t="shared" si="0"/>
        <v>265</v>
      </c>
      <c r="K10" s="38">
        <f t="shared" si="0"/>
        <v>0</v>
      </c>
      <c r="L10" s="38">
        <f t="shared" si="0"/>
        <v>0</v>
      </c>
      <c r="M10" s="38">
        <f t="shared" si="0"/>
        <v>371</v>
      </c>
      <c r="N10" s="38">
        <f t="shared" si="0"/>
        <v>25</v>
      </c>
      <c r="O10" s="38">
        <f t="shared" si="0"/>
        <v>25</v>
      </c>
      <c r="P10" s="38">
        <f t="shared" si="0"/>
        <v>0</v>
      </c>
      <c r="Q10" s="38">
        <f t="shared" si="0"/>
        <v>1</v>
      </c>
      <c r="R10" s="38">
        <f t="shared" si="0"/>
        <v>0</v>
      </c>
    </row>
    <row r="11" spans="1:18" ht="24" customHeight="1" x14ac:dyDescent="0.3">
      <c r="A11" s="23"/>
      <c r="B11" s="28" t="s">
        <v>28</v>
      </c>
      <c r="C11" s="21">
        <v>3</v>
      </c>
      <c r="D11" s="25">
        <f>SUM(E11,F11,G11)</f>
        <v>182</v>
      </c>
      <c r="E11" s="36">
        <v>174</v>
      </c>
      <c r="F11" s="36">
        <v>0</v>
      </c>
      <c r="G11" s="36">
        <v>8</v>
      </c>
      <c r="H11" s="25">
        <f>SUM(I11,J11,K11)</f>
        <v>156</v>
      </c>
      <c r="I11" s="36">
        <v>48</v>
      </c>
      <c r="J11" s="36">
        <v>108</v>
      </c>
      <c r="K11" s="36">
        <v>0</v>
      </c>
      <c r="L11" s="36">
        <v>0</v>
      </c>
      <c r="M11" s="36">
        <v>156</v>
      </c>
      <c r="N11" s="43">
        <v>25</v>
      </c>
      <c r="O11" s="36">
        <v>25</v>
      </c>
      <c r="P11" s="36">
        <v>0</v>
      </c>
      <c r="Q11" s="43">
        <v>1</v>
      </c>
      <c r="R11" s="43">
        <v>0</v>
      </c>
    </row>
    <row r="12" spans="1:18" s="3" customFormat="1" ht="24" customHeight="1" x14ac:dyDescent="0.3">
      <c r="A12" s="23"/>
      <c r="B12" s="29" t="s">
        <v>29</v>
      </c>
      <c r="C12" s="21">
        <v>3</v>
      </c>
      <c r="D12" s="25">
        <f t="shared" ref="D12:D18" si="1">SUM(E12,F12,G12)</f>
        <v>49</v>
      </c>
      <c r="E12" s="36">
        <v>49</v>
      </c>
      <c r="F12" s="36">
        <v>0</v>
      </c>
      <c r="G12" s="36">
        <v>0</v>
      </c>
      <c r="H12" s="25">
        <f t="shared" ref="H12:H18" si="2">SUM(I12,J12,K12)</f>
        <v>49</v>
      </c>
      <c r="I12" s="36">
        <v>7</v>
      </c>
      <c r="J12" s="25">
        <v>42</v>
      </c>
      <c r="K12" s="36">
        <v>0</v>
      </c>
      <c r="L12" s="36">
        <v>0</v>
      </c>
      <c r="M12" s="25">
        <v>49</v>
      </c>
      <c r="N12" s="43">
        <v>0</v>
      </c>
      <c r="O12" s="36">
        <v>0</v>
      </c>
      <c r="P12" s="36">
        <v>0</v>
      </c>
      <c r="Q12" s="43">
        <v>0</v>
      </c>
      <c r="R12" s="43">
        <v>0</v>
      </c>
    </row>
    <row r="13" spans="1:18" ht="24" customHeight="1" x14ac:dyDescent="0.3">
      <c r="A13" s="23"/>
      <c r="B13" s="30" t="s">
        <v>30</v>
      </c>
      <c r="C13" s="21">
        <v>3</v>
      </c>
      <c r="D13" s="25">
        <f t="shared" si="1"/>
        <v>43</v>
      </c>
      <c r="E13" s="36">
        <v>43</v>
      </c>
      <c r="F13" s="36">
        <v>0</v>
      </c>
      <c r="G13" s="36">
        <v>0</v>
      </c>
      <c r="H13" s="25">
        <f t="shared" si="2"/>
        <v>43</v>
      </c>
      <c r="I13" s="36">
        <v>0</v>
      </c>
      <c r="J13" s="25">
        <v>43</v>
      </c>
      <c r="K13" s="36">
        <v>0</v>
      </c>
      <c r="L13" s="36">
        <v>0</v>
      </c>
      <c r="M13" s="25">
        <v>43</v>
      </c>
      <c r="N13" s="43">
        <v>0</v>
      </c>
      <c r="O13" s="36">
        <v>0</v>
      </c>
      <c r="P13" s="36">
        <v>0</v>
      </c>
      <c r="Q13" s="43">
        <v>0</v>
      </c>
      <c r="R13" s="43">
        <v>0</v>
      </c>
    </row>
    <row r="14" spans="1:18" ht="24" customHeight="1" x14ac:dyDescent="0.3">
      <c r="A14" s="9"/>
      <c r="B14" s="31" t="s">
        <v>31</v>
      </c>
      <c r="C14" s="9">
        <v>3</v>
      </c>
      <c r="D14" s="25">
        <f t="shared" si="1"/>
        <v>0</v>
      </c>
      <c r="E14" s="40">
        <v>0</v>
      </c>
      <c r="F14" s="40">
        <v>0</v>
      </c>
      <c r="G14" s="40">
        <v>0</v>
      </c>
      <c r="H14" s="25">
        <f t="shared" si="2"/>
        <v>0</v>
      </c>
      <c r="I14" s="40">
        <v>0</v>
      </c>
      <c r="J14" s="40">
        <v>0</v>
      </c>
      <c r="K14" s="36">
        <v>0</v>
      </c>
      <c r="L14" s="36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</row>
    <row r="15" spans="1:18" s="4" customFormat="1" ht="24" customHeight="1" x14ac:dyDescent="0.25">
      <c r="A15" s="9"/>
      <c r="B15" s="31" t="s">
        <v>32</v>
      </c>
      <c r="C15" s="9">
        <v>3</v>
      </c>
      <c r="D15" s="25">
        <f t="shared" si="1"/>
        <v>111</v>
      </c>
      <c r="E15" s="40">
        <v>109</v>
      </c>
      <c r="F15" s="40">
        <v>0</v>
      </c>
      <c r="G15" s="40">
        <v>2</v>
      </c>
      <c r="H15" s="25">
        <f t="shared" si="2"/>
        <v>109</v>
      </c>
      <c r="I15" s="40">
        <v>51</v>
      </c>
      <c r="J15" s="40">
        <v>58</v>
      </c>
      <c r="K15" s="36">
        <v>0</v>
      </c>
      <c r="L15" s="36">
        <v>0</v>
      </c>
      <c r="M15" s="40">
        <v>109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</row>
    <row r="16" spans="1:18" x14ac:dyDescent="0.3">
      <c r="A16" s="9"/>
      <c r="B16" s="31" t="s">
        <v>33</v>
      </c>
      <c r="C16" s="9">
        <v>3</v>
      </c>
      <c r="D16" s="25">
        <f t="shared" si="1"/>
        <v>11</v>
      </c>
      <c r="E16" s="40">
        <v>11</v>
      </c>
      <c r="F16" s="40">
        <v>0</v>
      </c>
      <c r="G16" s="40">
        <v>0</v>
      </c>
      <c r="H16" s="25">
        <f t="shared" si="2"/>
        <v>11</v>
      </c>
      <c r="I16" s="40">
        <v>0</v>
      </c>
      <c r="J16" s="40">
        <v>11</v>
      </c>
      <c r="K16" s="36">
        <v>0</v>
      </c>
      <c r="L16" s="36">
        <v>0</v>
      </c>
      <c r="M16" s="40">
        <v>11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</row>
    <row r="17" spans="1:18" s="17" customFormat="1" ht="15.75" x14ac:dyDescent="0.25">
      <c r="A17" s="9"/>
      <c r="B17" s="32" t="s">
        <v>34</v>
      </c>
      <c r="C17" s="9">
        <v>3</v>
      </c>
      <c r="D17" s="25">
        <f t="shared" si="1"/>
        <v>2</v>
      </c>
      <c r="E17" s="40">
        <v>2</v>
      </c>
      <c r="F17" s="40">
        <v>0</v>
      </c>
      <c r="G17" s="40">
        <v>0</v>
      </c>
      <c r="H17" s="25">
        <f t="shared" si="2"/>
        <v>2</v>
      </c>
      <c r="I17" s="40">
        <v>0</v>
      </c>
      <c r="J17" s="40">
        <v>2</v>
      </c>
      <c r="K17" s="36">
        <v>0</v>
      </c>
      <c r="L17" s="36">
        <v>0</v>
      </c>
      <c r="M17" s="40">
        <v>2</v>
      </c>
      <c r="N17" s="40">
        <v>0</v>
      </c>
      <c r="O17" s="40">
        <v>0</v>
      </c>
      <c r="P17" s="40">
        <v>0</v>
      </c>
      <c r="Q17" s="40">
        <v>0</v>
      </c>
      <c r="R17" s="40">
        <v>0</v>
      </c>
    </row>
    <row r="18" spans="1:18" s="19" customFormat="1" ht="21.95" customHeight="1" x14ac:dyDescent="0.25">
      <c r="A18" s="9"/>
      <c r="B18" s="31" t="s">
        <v>35</v>
      </c>
      <c r="C18" s="9">
        <v>3</v>
      </c>
      <c r="D18" s="25">
        <f t="shared" si="1"/>
        <v>1</v>
      </c>
      <c r="E18" s="40">
        <v>1</v>
      </c>
      <c r="F18" s="40">
        <v>0</v>
      </c>
      <c r="G18" s="40">
        <v>0</v>
      </c>
      <c r="H18" s="25">
        <f t="shared" si="2"/>
        <v>1</v>
      </c>
      <c r="I18" s="40">
        <v>0</v>
      </c>
      <c r="J18" s="40">
        <v>1</v>
      </c>
      <c r="K18" s="36">
        <v>0</v>
      </c>
      <c r="L18" s="36">
        <v>0</v>
      </c>
      <c r="M18" s="40">
        <v>1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</row>
    <row r="19" spans="1:18" s="19" customFormat="1" ht="21.95" customHeight="1" x14ac:dyDescent="0.25">
      <c r="A19" s="7">
        <v>3</v>
      </c>
      <c r="B19" s="34" t="s">
        <v>27</v>
      </c>
      <c r="C19" s="7"/>
      <c r="D19" s="38">
        <f t="shared" ref="D19:D20" si="3">SUM(E19,F19,G19,)</f>
        <v>1</v>
      </c>
      <c r="E19" s="41">
        <v>1</v>
      </c>
      <c r="F19" s="41">
        <v>0</v>
      </c>
      <c r="G19" s="37">
        <v>0</v>
      </c>
      <c r="H19" s="37">
        <v>1</v>
      </c>
      <c r="I19" s="37">
        <v>1</v>
      </c>
      <c r="J19" s="37">
        <v>0</v>
      </c>
      <c r="K19" s="37">
        <v>0</v>
      </c>
      <c r="L19" s="37">
        <v>0</v>
      </c>
      <c r="M19" s="37">
        <v>1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</row>
    <row r="20" spans="1:18" s="19" customFormat="1" ht="21.95" customHeight="1" x14ac:dyDescent="0.25">
      <c r="A20" s="9"/>
      <c r="B20" s="33" t="s">
        <v>36</v>
      </c>
      <c r="C20" s="10">
        <v>3</v>
      </c>
      <c r="D20" s="25">
        <f t="shared" si="3"/>
        <v>1</v>
      </c>
      <c r="E20" s="42">
        <v>1</v>
      </c>
      <c r="F20" s="42">
        <v>0</v>
      </c>
      <c r="G20" s="40">
        <v>0</v>
      </c>
      <c r="H20" s="40">
        <v>1</v>
      </c>
      <c r="I20" s="40">
        <v>1</v>
      </c>
      <c r="J20" s="40">
        <v>0</v>
      </c>
      <c r="K20" s="40">
        <v>0</v>
      </c>
      <c r="L20" s="40">
        <v>0</v>
      </c>
      <c r="M20" s="40">
        <v>1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</row>
    <row r="21" spans="1:18" s="19" customFormat="1" ht="21.95" customHeight="1" x14ac:dyDescent="0.25">
      <c r="A21" s="8"/>
      <c r="B21" s="26" t="s">
        <v>7</v>
      </c>
      <c r="C21" s="9"/>
      <c r="D21" s="38">
        <f>SUM(D9,D10,D19)</f>
        <v>845</v>
      </c>
      <c r="E21" s="38">
        <f t="shared" ref="E21:R21" si="4">SUM(E9,E10,E19)</f>
        <v>390</v>
      </c>
      <c r="F21" s="38">
        <f t="shared" si="4"/>
        <v>445</v>
      </c>
      <c r="G21" s="38">
        <f t="shared" si="4"/>
        <v>10</v>
      </c>
      <c r="H21" s="38">
        <f t="shared" si="4"/>
        <v>817</v>
      </c>
      <c r="I21" s="38">
        <f t="shared" si="4"/>
        <v>485</v>
      </c>
      <c r="J21" s="38">
        <f t="shared" si="4"/>
        <v>332</v>
      </c>
      <c r="K21" s="38">
        <f t="shared" si="4"/>
        <v>0</v>
      </c>
      <c r="L21" s="38">
        <f t="shared" si="4"/>
        <v>445</v>
      </c>
      <c r="M21" s="38">
        <f t="shared" si="4"/>
        <v>372</v>
      </c>
      <c r="N21" s="38">
        <f t="shared" si="4"/>
        <v>25</v>
      </c>
      <c r="O21" s="38">
        <f t="shared" si="4"/>
        <v>25</v>
      </c>
      <c r="P21" s="38">
        <f t="shared" si="4"/>
        <v>0</v>
      </c>
      <c r="Q21" s="38">
        <f t="shared" si="4"/>
        <v>1</v>
      </c>
      <c r="R21" s="38">
        <f t="shared" si="4"/>
        <v>0</v>
      </c>
    </row>
    <row r="22" spans="1:18" s="19" customFormat="1" ht="21.95" customHeight="1" x14ac:dyDescent="0.3">
      <c r="A22" s="1"/>
      <c r="B22" s="1"/>
      <c r="C22" s="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s="19" customFormat="1" ht="21.95" customHeight="1" x14ac:dyDescent="0.25">
      <c r="A23" s="14" t="s">
        <v>21</v>
      </c>
      <c r="B23" s="15"/>
      <c r="C23" s="16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spans="1:18" x14ac:dyDescent="0.3">
      <c r="A24" s="20" t="s">
        <v>22</v>
      </c>
      <c r="B24" s="54" t="s">
        <v>37</v>
      </c>
      <c r="C24" s="54"/>
      <c r="D24" s="54"/>
      <c r="E24" s="54"/>
      <c r="F24" s="18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</row>
    <row r="25" spans="1:18" x14ac:dyDescent="0.3">
      <c r="A25" s="20" t="s">
        <v>22</v>
      </c>
      <c r="B25" s="54" t="s">
        <v>38</v>
      </c>
      <c r="C25" s="54"/>
      <c r="D25" s="54"/>
      <c r="E25" s="54"/>
      <c r="F25" s="18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</row>
    <row r="26" spans="1:18" x14ac:dyDescent="0.3">
      <c r="A26" s="20" t="s">
        <v>22</v>
      </c>
      <c r="B26" s="54" t="s">
        <v>39</v>
      </c>
      <c r="C26" s="54"/>
      <c r="D26" s="54"/>
      <c r="E26" s="54"/>
      <c r="F26" s="18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</row>
    <row r="27" spans="1:18" x14ac:dyDescent="0.3">
      <c r="B27" s="5"/>
    </row>
    <row r="28" spans="1:18" x14ac:dyDescent="0.3">
      <c r="B28" s="5"/>
    </row>
  </sheetData>
  <mergeCells count="20">
    <mergeCell ref="A3:R3"/>
    <mergeCell ref="D6:G6"/>
    <mergeCell ref="H7:H8"/>
    <mergeCell ref="H6:M6"/>
    <mergeCell ref="R6:R8"/>
    <mergeCell ref="N7:N8"/>
    <mergeCell ref="O7:P7"/>
    <mergeCell ref="N6:P6"/>
    <mergeCell ref="Q6:Q8"/>
    <mergeCell ref="E7:G7"/>
    <mergeCell ref="I7:M7"/>
    <mergeCell ref="A6:A8"/>
    <mergeCell ref="B6:B8"/>
    <mergeCell ref="C6:C8"/>
    <mergeCell ref="D7:D8"/>
    <mergeCell ref="A4:R4"/>
    <mergeCell ref="B24:E24"/>
    <mergeCell ref="B25:E25"/>
    <mergeCell ref="B26:E26"/>
    <mergeCell ref="A5:D5"/>
  </mergeCells>
  <pageMargins left="0.56496062999999996" right="0" top="0" bottom="0" header="0" footer="0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workbookViewId="0">
      <selection activeCell="H9" sqref="H9"/>
    </sheetView>
  </sheetViews>
  <sheetFormatPr defaultRowHeight="15" x14ac:dyDescent="0.25"/>
  <cols>
    <col min="2" max="2" width="24.5703125" customWidth="1"/>
  </cols>
  <sheetData>
    <row r="1" spans="1:18" ht="18.75" x14ac:dyDescent="0.3">
      <c r="A1" s="11" t="s">
        <v>41</v>
      </c>
      <c r="B1" s="24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8.75" x14ac:dyDescent="0.3">
      <c r="A2" s="12" t="s">
        <v>24</v>
      </c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5.75" x14ac:dyDescent="0.25">
      <c r="A3" s="56" t="s">
        <v>20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</row>
    <row r="4" spans="1:18" ht="15.75" x14ac:dyDescent="0.25">
      <c r="A4" s="53" t="s">
        <v>44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</row>
    <row r="5" spans="1:18" ht="15.75" x14ac:dyDescent="0.25">
      <c r="A5" s="55" t="s">
        <v>23</v>
      </c>
      <c r="B5" s="55"/>
      <c r="C5" s="55"/>
      <c r="D5" s="55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18" x14ac:dyDescent="0.25">
      <c r="A6" s="71" t="s">
        <v>0</v>
      </c>
      <c r="B6" s="71" t="s">
        <v>6</v>
      </c>
      <c r="C6" s="74" t="s">
        <v>5</v>
      </c>
      <c r="D6" s="57" t="s">
        <v>4</v>
      </c>
      <c r="E6" s="58"/>
      <c r="F6" s="58"/>
      <c r="G6" s="58"/>
      <c r="H6" s="61" t="s">
        <v>8</v>
      </c>
      <c r="I6" s="62"/>
      <c r="J6" s="62"/>
      <c r="K6" s="62"/>
      <c r="L6" s="62"/>
      <c r="M6" s="63"/>
      <c r="N6" s="61" t="s">
        <v>11</v>
      </c>
      <c r="O6" s="62"/>
      <c r="P6" s="62"/>
      <c r="Q6" s="64" t="s">
        <v>13</v>
      </c>
      <c r="R6" s="64" t="s">
        <v>14</v>
      </c>
    </row>
    <row r="7" spans="1:18" x14ac:dyDescent="0.25">
      <c r="A7" s="72"/>
      <c r="B7" s="72"/>
      <c r="C7" s="75"/>
      <c r="D7" s="51" t="s">
        <v>1</v>
      </c>
      <c r="E7" s="68" t="s">
        <v>3</v>
      </c>
      <c r="F7" s="69"/>
      <c r="G7" s="70"/>
      <c r="H7" s="59" t="s">
        <v>7</v>
      </c>
      <c r="I7" s="68" t="s">
        <v>3</v>
      </c>
      <c r="J7" s="69"/>
      <c r="K7" s="69"/>
      <c r="L7" s="69"/>
      <c r="M7" s="70"/>
      <c r="N7" s="59" t="s">
        <v>7</v>
      </c>
      <c r="O7" s="67" t="s">
        <v>3</v>
      </c>
      <c r="P7" s="67"/>
      <c r="Q7" s="65"/>
      <c r="R7" s="65"/>
    </row>
    <row r="8" spans="1:18" ht="51" x14ac:dyDescent="0.25">
      <c r="A8" s="73"/>
      <c r="B8" s="73"/>
      <c r="C8" s="76"/>
      <c r="D8" s="52"/>
      <c r="E8" s="6" t="s">
        <v>2</v>
      </c>
      <c r="F8" s="6" t="s">
        <v>15</v>
      </c>
      <c r="G8" s="6" t="s">
        <v>16</v>
      </c>
      <c r="H8" s="60"/>
      <c r="I8" s="6" t="s">
        <v>17</v>
      </c>
      <c r="J8" s="6" t="s">
        <v>9</v>
      </c>
      <c r="K8" s="6" t="s">
        <v>10</v>
      </c>
      <c r="L8" s="6" t="s">
        <v>18</v>
      </c>
      <c r="M8" s="6" t="s">
        <v>19</v>
      </c>
      <c r="N8" s="60"/>
      <c r="O8" s="6" t="s">
        <v>12</v>
      </c>
      <c r="P8" s="6" t="s">
        <v>10</v>
      </c>
      <c r="Q8" s="66"/>
      <c r="R8" s="66"/>
    </row>
    <row r="9" spans="1:18" ht="15.75" x14ac:dyDescent="0.25">
      <c r="A9" s="49">
        <v>1</v>
      </c>
      <c r="B9" s="46" t="s">
        <v>40</v>
      </c>
      <c r="C9" s="50">
        <v>2</v>
      </c>
      <c r="D9" s="77">
        <v>752</v>
      </c>
      <c r="E9" s="43">
        <v>0</v>
      </c>
      <c r="F9" s="43">
        <v>752</v>
      </c>
      <c r="G9" s="43">
        <v>0</v>
      </c>
      <c r="H9" s="39">
        <v>752</v>
      </c>
      <c r="I9" s="36">
        <v>752</v>
      </c>
      <c r="J9" s="36">
        <v>0</v>
      </c>
      <c r="K9" s="36">
        <v>0</v>
      </c>
      <c r="L9" s="36">
        <v>752</v>
      </c>
      <c r="M9" s="36">
        <v>0</v>
      </c>
      <c r="N9" s="39">
        <v>0</v>
      </c>
      <c r="O9" s="36">
        <v>0</v>
      </c>
      <c r="P9" s="36">
        <v>0</v>
      </c>
      <c r="Q9" s="39">
        <v>0</v>
      </c>
      <c r="R9" s="39">
        <v>0</v>
      </c>
    </row>
    <row r="10" spans="1:18" ht="15.75" x14ac:dyDescent="0.25">
      <c r="A10" s="35">
        <v>2</v>
      </c>
      <c r="B10" s="27" t="s">
        <v>26</v>
      </c>
      <c r="C10" s="48"/>
      <c r="D10" s="77">
        <f>SUM(D11:D18)</f>
        <v>331</v>
      </c>
      <c r="E10" s="38">
        <f>SUM(E11:E18)</f>
        <v>331</v>
      </c>
      <c r="F10" s="38">
        <f t="shared" ref="F10:R10" si="0">SUM(F11:F18)</f>
        <v>0</v>
      </c>
      <c r="G10" s="38">
        <f t="shared" si="0"/>
        <v>0</v>
      </c>
      <c r="H10" s="38">
        <f t="shared" si="0"/>
        <v>329</v>
      </c>
      <c r="I10" s="38">
        <f t="shared" si="0"/>
        <v>246</v>
      </c>
      <c r="J10" s="38">
        <f t="shared" si="0"/>
        <v>83</v>
      </c>
      <c r="K10" s="38">
        <f t="shared" si="0"/>
        <v>0</v>
      </c>
      <c r="L10" s="38">
        <f t="shared" si="0"/>
        <v>0</v>
      </c>
      <c r="M10" s="38">
        <f t="shared" si="0"/>
        <v>329</v>
      </c>
      <c r="N10" s="38">
        <f t="shared" si="0"/>
        <v>2</v>
      </c>
      <c r="O10" s="38">
        <f t="shared" si="0"/>
        <v>2</v>
      </c>
      <c r="P10" s="38">
        <f t="shared" si="0"/>
        <v>0</v>
      </c>
      <c r="Q10" s="38">
        <f t="shared" si="0"/>
        <v>0</v>
      </c>
      <c r="R10" s="38">
        <f t="shared" si="0"/>
        <v>0</v>
      </c>
    </row>
    <row r="11" spans="1:18" ht="15.75" x14ac:dyDescent="0.25">
      <c r="A11" s="49"/>
      <c r="B11" s="28" t="s">
        <v>28</v>
      </c>
      <c r="C11" s="47">
        <v>3</v>
      </c>
      <c r="D11" s="78">
        <v>126</v>
      </c>
      <c r="E11" s="36">
        <v>126</v>
      </c>
      <c r="F11" s="36">
        <v>0</v>
      </c>
      <c r="G11" s="36">
        <v>0</v>
      </c>
      <c r="H11" s="25">
        <v>126</v>
      </c>
      <c r="I11" s="36">
        <v>119</v>
      </c>
      <c r="J11" s="36">
        <v>7</v>
      </c>
      <c r="K11" s="36">
        <v>0</v>
      </c>
      <c r="L11" s="36">
        <v>0</v>
      </c>
      <c r="M11" s="36">
        <v>126</v>
      </c>
      <c r="N11" s="43">
        <v>0</v>
      </c>
      <c r="O11" s="36">
        <v>0</v>
      </c>
      <c r="P11" s="36">
        <v>0</v>
      </c>
      <c r="Q11" s="43">
        <v>0</v>
      </c>
      <c r="R11" s="43">
        <v>0</v>
      </c>
    </row>
    <row r="12" spans="1:18" ht="15.75" x14ac:dyDescent="0.25">
      <c r="A12" s="49"/>
      <c r="B12" s="29" t="s">
        <v>29</v>
      </c>
      <c r="C12" s="47">
        <v>3</v>
      </c>
      <c r="D12" s="78">
        <v>17</v>
      </c>
      <c r="E12" s="36">
        <v>17</v>
      </c>
      <c r="F12" s="36">
        <v>0</v>
      </c>
      <c r="G12" s="36">
        <v>0</v>
      </c>
      <c r="H12" s="25">
        <v>17</v>
      </c>
      <c r="I12" s="36">
        <v>17</v>
      </c>
      <c r="J12" s="25">
        <v>0</v>
      </c>
      <c r="K12" s="36">
        <v>0</v>
      </c>
      <c r="L12" s="36">
        <v>0</v>
      </c>
      <c r="M12" s="25">
        <v>17</v>
      </c>
      <c r="N12" s="43">
        <v>0</v>
      </c>
      <c r="O12" s="36">
        <v>0</v>
      </c>
      <c r="P12" s="36">
        <v>0</v>
      </c>
      <c r="Q12" s="43">
        <v>0</v>
      </c>
      <c r="R12" s="43">
        <v>0</v>
      </c>
    </row>
    <row r="13" spans="1:18" ht="15.75" x14ac:dyDescent="0.25">
      <c r="A13" s="49"/>
      <c r="B13" s="30" t="s">
        <v>30</v>
      </c>
      <c r="C13" s="47">
        <v>3</v>
      </c>
      <c r="D13" s="78">
        <v>36</v>
      </c>
      <c r="E13" s="36">
        <v>36</v>
      </c>
      <c r="F13" s="36">
        <v>0</v>
      </c>
      <c r="G13" s="36">
        <v>0</v>
      </c>
      <c r="H13" s="25">
        <v>36</v>
      </c>
      <c r="I13" s="36">
        <v>21</v>
      </c>
      <c r="J13" s="25">
        <v>15</v>
      </c>
      <c r="K13" s="36">
        <v>0</v>
      </c>
      <c r="L13" s="36">
        <v>0</v>
      </c>
      <c r="M13" s="25">
        <v>36</v>
      </c>
      <c r="N13" s="43">
        <v>0</v>
      </c>
      <c r="O13" s="36">
        <v>0</v>
      </c>
      <c r="P13" s="36">
        <v>0</v>
      </c>
      <c r="Q13" s="43">
        <v>0</v>
      </c>
      <c r="R13" s="43">
        <v>0</v>
      </c>
    </row>
    <row r="14" spans="1:18" ht="15.75" x14ac:dyDescent="0.25">
      <c r="A14" s="9"/>
      <c r="B14" s="31" t="s">
        <v>31</v>
      </c>
      <c r="C14" s="9">
        <v>3</v>
      </c>
      <c r="D14" s="78">
        <f t="shared" ref="D14" si="1">SUM(E14,F14,G14)</f>
        <v>0</v>
      </c>
      <c r="E14" s="40">
        <v>0</v>
      </c>
      <c r="F14" s="40">
        <v>0</v>
      </c>
      <c r="G14" s="40">
        <v>0</v>
      </c>
      <c r="H14" s="25">
        <f t="shared" ref="H14" si="2">SUM(I14,J14,K14)</f>
        <v>0</v>
      </c>
      <c r="I14" s="40">
        <v>0</v>
      </c>
      <c r="J14" s="40">
        <v>0</v>
      </c>
      <c r="K14" s="36">
        <v>0</v>
      </c>
      <c r="L14" s="36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</row>
    <row r="15" spans="1:18" ht="15.75" x14ac:dyDescent="0.25">
      <c r="A15" s="9"/>
      <c r="B15" s="31" t="s">
        <v>32</v>
      </c>
      <c r="C15" s="9">
        <v>3</v>
      </c>
      <c r="D15" s="78">
        <v>135</v>
      </c>
      <c r="E15" s="40">
        <v>135</v>
      </c>
      <c r="F15" s="40">
        <v>0</v>
      </c>
      <c r="G15" s="40">
        <v>0</v>
      </c>
      <c r="H15" s="25">
        <v>133</v>
      </c>
      <c r="I15" s="40">
        <v>78</v>
      </c>
      <c r="J15" s="40">
        <v>55</v>
      </c>
      <c r="K15" s="36">
        <v>0</v>
      </c>
      <c r="L15" s="36">
        <v>0</v>
      </c>
      <c r="M15" s="40">
        <v>133</v>
      </c>
      <c r="N15" s="40">
        <v>2</v>
      </c>
      <c r="O15" s="40">
        <v>2</v>
      </c>
      <c r="P15" s="40">
        <v>0</v>
      </c>
      <c r="Q15" s="40">
        <v>0</v>
      </c>
      <c r="R15" s="40">
        <v>0</v>
      </c>
    </row>
    <row r="16" spans="1:18" ht="15.75" x14ac:dyDescent="0.25">
      <c r="A16" s="9"/>
      <c r="B16" s="31" t="s">
        <v>33</v>
      </c>
      <c r="C16" s="9">
        <v>3</v>
      </c>
      <c r="D16" s="78">
        <v>15</v>
      </c>
      <c r="E16" s="40">
        <v>15</v>
      </c>
      <c r="F16" s="40">
        <v>0</v>
      </c>
      <c r="G16" s="40">
        <v>0</v>
      </c>
      <c r="H16" s="25">
        <v>15</v>
      </c>
      <c r="I16" s="40">
        <v>11</v>
      </c>
      <c r="J16" s="40">
        <v>4</v>
      </c>
      <c r="K16" s="36">
        <v>0</v>
      </c>
      <c r="L16" s="36">
        <v>0</v>
      </c>
      <c r="M16" s="40">
        <v>15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</row>
    <row r="17" spans="1:18" ht="31.5" x14ac:dyDescent="0.25">
      <c r="A17" s="9"/>
      <c r="B17" s="32" t="s">
        <v>34</v>
      </c>
      <c r="C17" s="9">
        <v>3</v>
      </c>
      <c r="D17" s="78">
        <v>0</v>
      </c>
      <c r="E17" s="40">
        <v>0</v>
      </c>
      <c r="F17" s="40">
        <v>0</v>
      </c>
      <c r="G17" s="40">
        <v>0</v>
      </c>
      <c r="H17" s="25">
        <v>0</v>
      </c>
      <c r="I17" s="40">
        <v>0</v>
      </c>
      <c r="J17" s="40">
        <v>0</v>
      </c>
      <c r="K17" s="36">
        <v>0</v>
      </c>
      <c r="L17" s="36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0</v>
      </c>
    </row>
    <row r="18" spans="1:18" ht="15.75" x14ac:dyDescent="0.25">
      <c r="A18" s="9"/>
      <c r="B18" s="31" t="s">
        <v>35</v>
      </c>
      <c r="C18" s="9">
        <v>3</v>
      </c>
      <c r="D18" s="78">
        <v>2</v>
      </c>
      <c r="E18" s="40">
        <v>2</v>
      </c>
      <c r="F18" s="40">
        <v>0</v>
      </c>
      <c r="G18" s="40">
        <v>0</v>
      </c>
      <c r="H18" s="25">
        <v>2</v>
      </c>
      <c r="I18" s="40">
        <v>0</v>
      </c>
      <c r="J18" s="40">
        <v>2</v>
      </c>
      <c r="K18" s="36">
        <v>0</v>
      </c>
      <c r="L18" s="36">
        <v>0</v>
      </c>
      <c r="M18" s="40">
        <v>2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</row>
    <row r="19" spans="1:18" ht="15.75" x14ac:dyDescent="0.25">
      <c r="A19" s="7">
        <v>3</v>
      </c>
      <c r="B19" s="34" t="s">
        <v>27</v>
      </c>
      <c r="C19" s="7"/>
      <c r="D19" s="38">
        <v>2</v>
      </c>
      <c r="E19" s="41">
        <v>2</v>
      </c>
      <c r="F19" s="41">
        <v>0</v>
      </c>
      <c r="G19" s="37">
        <v>0</v>
      </c>
      <c r="H19" s="37">
        <v>2</v>
      </c>
      <c r="I19" s="37">
        <v>2</v>
      </c>
      <c r="J19" s="37">
        <v>0</v>
      </c>
      <c r="K19" s="37">
        <v>0</v>
      </c>
      <c r="L19" s="37">
        <v>0</v>
      </c>
      <c r="M19" s="37">
        <v>2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</row>
    <row r="20" spans="1:18" ht="15.75" x14ac:dyDescent="0.25">
      <c r="A20" s="9"/>
      <c r="B20" s="33" t="s">
        <v>36</v>
      </c>
      <c r="C20" s="10">
        <v>3</v>
      </c>
      <c r="D20" s="25">
        <v>2</v>
      </c>
      <c r="E20" s="42">
        <v>2</v>
      </c>
      <c r="F20" s="42">
        <v>0</v>
      </c>
      <c r="G20" s="40">
        <v>0</v>
      </c>
      <c r="H20" s="40">
        <v>2</v>
      </c>
      <c r="I20" s="40">
        <v>2</v>
      </c>
      <c r="J20" s="40">
        <v>0</v>
      </c>
      <c r="K20" s="40">
        <v>0</v>
      </c>
      <c r="L20" s="40">
        <v>0</v>
      </c>
      <c r="M20" s="40">
        <v>2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</row>
    <row r="21" spans="1:18" ht="15.75" x14ac:dyDescent="0.25">
      <c r="A21" s="7">
        <v>4</v>
      </c>
      <c r="B21" s="34" t="s">
        <v>42</v>
      </c>
      <c r="C21" s="7"/>
      <c r="D21" s="38">
        <v>13</v>
      </c>
      <c r="E21" s="41">
        <v>0</v>
      </c>
      <c r="F21" s="41">
        <v>13</v>
      </c>
      <c r="G21" s="37">
        <v>0</v>
      </c>
      <c r="H21" s="37">
        <v>13</v>
      </c>
      <c r="I21" s="37">
        <v>9</v>
      </c>
      <c r="J21" s="37">
        <v>4</v>
      </c>
      <c r="K21" s="37">
        <v>0</v>
      </c>
      <c r="L21" s="37">
        <v>0</v>
      </c>
      <c r="M21" s="37">
        <v>13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</row>
    <row r="22" spans="1:18" ht="15.75" x14ac:dyDescent="0.25">
      <c r="A22" s="9"/>
      <c r="B22" s="33" t="s">
        <v>43</v>
      </c>
      <c r="C22" s="10">
        <v>3</v>
      </c>
      <c r="D22" s="25">
        <v>13</v>
      </c>
      <c r="E22" s="42">
        <v>0</v>
      </c>
      <c r="F22" s="42">
        <v>13</v>
      </c>
      <c r="G22" s="40">
        <v>0</v>
      </c>
      <c r="H22" s="40">
        <v>13</v>
      </c>
      <c r="I22" s="40">
        <v>9</v>
      </c>
      <c r="J22" s="40">
        <v>4</v>
      </c>
      <c r="K22" s="40">
        <v>0</v>
      </c>
      <c r="L22" s="40">
        <v>0</v>
      </c>
      <c r="M22" s="40">
        <v>13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</row>
    <row r="23" spans="1:18" ht="15.75" x14ac:dyDescent="0.25">
      <c r="A23" s="8"/>
      <c r="B23" s="26" t="s">
        <v>7</v>
      </c>
      <c r="C23" s="9"/>
      <c r="D23" s="38">
        <f>SUM(D9,D10,D19,D21)</f>
        <v>1098</v>
      </c>
      <c r="E23" s="38">
        <f t="shared" ref="E23:R23" si="3">SUM(E9,E10,E19,E21)</f>
        <v>333</v>
      </c>
      <c r="F23" s="38">
        <f t="shared" si="3"/>
        <v>765</v>
      </c>
      <c r="G23" s="38">
        <f t="shared" si="3"/>
        <v>0</v>
      </c>
      <c r="H23" s="38">
        <f t="shared" si="3"/>
        <v>1096</v>
      </c>
      <c r="I23" s="38">
        <f t="shared" si="3"/>
        <v>1009</v>
      </c>
      <c r="J23" s="38">
        <f t="shared" si="3"/>
        <v>87</v>
      </c>
      <c r="K23" s="38">
        <f t="shared" si="3"/>
        <v>0</v>
      </c>
      <c r="L23" s="38">
        <f t="shared" si="3"/>
        <v>752</v>
      </c>
      <c r="M23" s="38">
        <f t="shared" si="3"/>
        <v>344</v>
      </c>
      <c r="N23" s="38">
        <f t="shared" si="3"/>
        <v>2</v>
      </c>
      <c r="O23" s="38">
        <f t="shared" si="3"/>
        <v>2</v>
      </c>
      <c r="P23" s="38">
        <f t="shared" si="3"/>
        <v>0</v>
      </c>
      <c r="Q23" s="38">
        <f t="shared" si="3"/>
        <v>0</v>
      </c>
      <c r="R23" s="38">
        <f t="shared" si="3"/>
        <v>0</v>
      </c>
    </row>
    <row r="24" spans="1:18" ht="18.75" x14ac:dyDescent="0.3">
      <c r="A24" s="1"/>
      <c r="B24" s="1"/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x14ac:dyDescent="0.25">
      <c r="A25" s="14" t="s">
        <v>21</v>
      </c>
      <c r="B25" s="15"/>
      <c r="C25" s="16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18" x14ac:dyDescent="0.25">
      <c r="A26" s="20" t="s">
        <v>22</v>
      </c>
      <c r="B26" s="54" t="s">
        <v>37</v>
      </c>
      <c r="C26" s="54"/>
      <c r="D26" s="54"/>
      <c r="E26" s="54"/>
      <c r="F26" s="18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</row>
    <row r="27" spans="1:18" x14ac:dyDescent="0.25">
      <c r="A27" s="20" t="s">
        <v>22</v>
      </c>
      <c r="B27" s="54" t="s">
        <v>38</v>
      </c>
      <c r="C27" s="54"/>
      <c r="D27" s="54"/>
      <c r="E27" s="54"/>
      <c r="F27" s="18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</row>
  </sheetData>
  <mergeCells count="19">
    <mergeCell ref="B26:E26"/>
    <mergeCell ref="B27:E27"/>
    <mergeCell ref="R6:R8"/>
    <mergeCell ref="D7:D8"/>
    <mergeCell ref="E7:G7"/>
    <mergeCell ref="H7:H8"/>
    <mergeCell ref="I7:M7"/>
    <mergeCell ref="N7:N8"/>
    <mergeCell ref="O7:P7"/>
    <mergeCell ref="A3:R3"/>
    <mergeCell ref="A4:R4"/>
    <mergeCell ref="A5:D5"/>
    <mergeCell ref="A6:A8"/>
    <mergeCell ref="B6:B8"/>
    <mergeCell ref="C6:C8"/>
    <mergeCell ref="D6:G6"/>
    <mergeCell ref="H6:M6"/>
    <mergeCell ref="N6:P6"/>
    <mergeCell ref="Q6:Q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Quý I</vt:lpstr>
      <vt:lpstr>Quý II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Tien Duong</dc:creator>
  <cp:lastModifiedBy>Admin</cp:lastModifiedBy>
  <cp:lastPrinted>2022-06-16T06:43:59Z</cp:lastPrinted>
  <dcterms:created xsi:type="dcterms:W3CDTF">2017-09-13T10:36:53Z</dcterms:created>
  <dcterms:modified xsi:type="dcterms:W3CDTF">2022-06-17T07:59:14Z</dcterms:modified>
</cp:coreProperties>
</file>